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6732" activeTab="0"/>
  </bookViews>
  <sheets>
    <sheet name="Hoja1" sheetId="1" r:id="rId1"/>
  </sheets>
  <definedNames>
    <definedName name="_xlnm.Print_Area" localSheetId="0">'Hoja1'!$A$1:$I$78</definedName>
  </definedNames>
  <calcPr fullCalcOnLoad="1"/>
</workbook>
</file>

<file path=xl/sharedStrings.xml><?xml version="1.0" encoding="utf-8"?>
<sst xmlns="http://schemas.openxmlformats.org/spreadsheetml/2006/main" count="91" uniqueCount="90">
  <si>
    <t>Mensual</t>
  </si>
  <si>
    <t>Base:</t>
  </si>
  <si>
    <t>Capital:</t>
  </si>
  <si>
    <t>Any Comercial i base 360</t>
  </si>
  <si>
    <t>Núm.</t>
  </si>
  <si>
    <t>Data</t>
  </si>
  <si>
    <t>Capital Viu</t>
  </si>
  <si>
    <t>Amortització</t>
  </si>
  <si>
    <t>Int. Bruts</t>
  </si>
  <si>
    <t>Retenció</t>
  </si>
  <si>
    <t>Int. Nets</t>
  </si>
  <si>
    <t>Quota</t>
  </si>
  <si>
    <t>C. Pendent</t>
  </si>
  <si>
    <t>Fecha apertura:</t>
  </si>
  <si>
    <t>Per. Amortitzación:</t>
  </si>
  <si>
    <t>Per. Intereses:</t>
  </si>
  <si>
    <t>Plazo</t>
  </si>
  <si>
    <t>Periodos</t>
  </si>
  <si>
    <t>Carencia</t>
  </si>
  <si>
    <t>Tipos Nominal:</t>
  </si>
  <si>
    <t>Retención:</t>
  </si>
  <si>
    <t>5 años (Cuota residual)</t>
  </si>
  <si>
    <t>Cuadro Amortización Pr. Traficantes-EASI</t>
  </si>
  <si>
    <t>PRÉSTAMO Traficantes-EASI</t>
  </si>
  <si>
    <t>30/04/2024</t>
  </si>
  <si>
    <t>30/05/2024</t>
  </si>
  <si>
    <t>30/06/2024</t>
  </si>
  <si>
    <t>30/07/2024</t>
  </si>
  <si>
    <t>30/08/2024</t>
  </si>
  <si>
    <t>30/09/2024</t>
  </si>
  <si>
    <t>30/10/2024</t>
  </si>
  <si>
    <t>30/11/2024</t>
  </si>
  <si>
    <t>30/12/2024</t>
  </si>
  <si>
    <t>30/01/2025</t>
  </si>
  <si>
    <t>28/02/2025</t>
  </si>
  <si>
    <t>30/03/2025</t>
  </si>
  <si>
    <t>30/04/2025</t>
  </si>
  <si>
    <t>30/05/2025</t>
  </si>
  <si>
    <t>30/06/2025</t>
  </si>
  <si>
    <t>30/07/2025</t>
  </si>
  <si>
    <t>30/08/2025</t>
  </si>
  <si>
    <t>30/09/2025</t>
  </si>
  <si>
    <t>30/10/2025</t>
  </si>
  <si>
    <t>30/11/2025</t>
  </si>
  <si>
    <t>30/12/2025</t>
  </si>
  <si>
    <t>30/01/2026</t>
  </si>
  <si>
    <t>28/02/2026</t>
  </si>
  <si>
    <t>30/03/2026</t>
  </si>
  <si>
    <t>30/04/2026</t>
  </si>
  <si>
    <t>30/05/2026</t>
  </si>
  <si>
    <t>30/06/2026</t>
  </si>
  <si>
    <t>30/07/2026</t>
  </si>
  <si>
    <t>30/08/2026</t>
  </si>
  <si>
    <t>30/09/2026</t>
  </si>
  <si>
    <t>30/10/2026</t>
  </si>
  <si>
    <t>30/11/2026</t>
  </si>
  <si>
    <t>30/12/2026</t>
  </si>
  <si>
    <t>30/01/2027</t>
  </si>
  <si>
    <t>28/02/2027</t>
  </si>
  <si>
    <t>30/03/2027</t>
  </si>
  <si>
    <t>30/04/2027</t>
  </si>
  <si>
    <t>30/05/2027</t>
  </si>
  <si>
    <t>30/06/2027</t>
  </si>
  <si>
    <t>30/07/2027</t>
  </si>
  <si>
    <t>30/08/2027</t>
  </si>
  <si>
    <t>30/09/2027</t>
  </si>
  <si>
    <t>30/10/2027</t>
  </si>
  <si>
    <t>30/11/2027</t>
  </si>
  <si>
    <t>30/12/2027</t>
  </si>
  <si>
    <t>30/01/2028</t>
  </si>
  <si>
    <t>29/02/2028</t>
  </si>
  <si>
    <t>30/03/2028</t>
  </si>
  <si>
    <t>30/04/2028</t>
  </si>
  <si>
    <t>30/05/2028</t>
  </si>
  <si>
    <t>30/06/2028</t>
  </si>
  <si>
    <t>30/07/2028</t>
  </si>
  <si>
    <t>30/08/2028</t>
  </si>
  <si>
    <t>30/09/2028</t>
  </si>
  <si>
    <t>30/10/2028</t>
  </si>
  <si>
    <t>30/11/2028</t>
  </si>
  <si>
    <t>30/12/2028</t>
  </si>
  <si>
    <t>30/01/2029</t>
  </si>
  <si>
    <t>28/02/2029</t>
  </si>
  <si>
    <t>30/03/2029</t>
  </si>
  <si>
    <t>30/04/2029</t>
  </si>
  <si>
    <t>30/05/2029</t>
  </si>
  <si>
    <t>30/06/2029</t>
  </si>
  <si>
    <t>30/07/2029</t>
  </si>
  <si>
    <t xml:space="preserve">Valor residual a 30/07/2029: 58.296,36 € </t>
  </si>
  <si>
    <t>Este importe se añade al prestamo hipotecario con fecha 30/07/2029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</si>
</sst>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</numFmts>
  <fonts count="49">
    <font>
      <sz val="10"/>
      <name val="MS Sans Serif"/>
      <family val="0"/>
    </font>
    <font>
      <b/>
      <sz val="11"/>
      <name val="Times New Roman"/>
      <family val="0"/>
    </font>
    <font>
      <sz val="10.1"/>
      <name val="Arial"/>
      <family val="0"/>
    </font>
    <font>
      <sz val="7.9"/>
      <name val="Arial"/>
      <family val="0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.9"/>
      <color indexed="8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1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10" fontId="6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/>
    </xf>
    <xf numFmtId="0" fontId="8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4" fontId="13" fillId="0" borderId="19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0" fontId="6" fillId="0" borderId="2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48" fillId="0" borderId="19" xfId="54" applyFont="1" applyBorder="1" applyAlignment="1">
      <alignment horizontal="center" vertical="center"/>
      <protection/>
    </xf>
    <xf numFmtId="4" fontId="10" fillId="0" borderId="22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0" fontId="13" fillId="0" borderId="19" xfId="0" applyFont="1" applyBorder="1" applyAlignment="1" quotePrefix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3">
      <selection activeCell="P81" sqref="P81"/>
    </sheetView>
  </sheetViews>
  <sheetFormatPr defaultColWidth="11.421875" defaultRowHeight="12.75"/>
  <cols>
    <col min="1" max="1" width="5.00390625" style="0" customWidth="1"/>
    <col min="4" max="4" width="11.140625" style="0" customWidth="1"/>
    <col min="5" max="5" width="11.7109375" style="0" customWidth="1"/>
    <col min="6" max="6" width="9.8515625" style="0" customWidth="1"/>
  </cols>
  <sheetData>
    <row r="1" spans="1:9" ht="15">
      <c r="A1" s="1" t="s">
        <v>23</v>
      </c>
      <c r="B1" s="2"/>
      <c r="C1" s="2"/>
      <c r="D1" s="2"/>
      <c r="E1" s="3"/>
      <c r="F1" s="2"/>
      <c r="G1" s="2"/>
      <c r="H1" s="4"/>
      <c r="I1" s="5"/>
    </row>
    <row r="2" spans="1:9" ht="13.5">
      <c r="A2" s="6" t="s">
        <v>2</v>
      </c>
      <c r="B2" s="7"/>
      <c r="C2" s="37">
        <v>225000</v>
      </c>
      <c r="D2" s="37"/>
      <c r="E2" s="37"/>
      <c r="F2" s="10"/>
      <c r="G2" s="9" t="s">
        <v>16</v>
      </c>
      <c r="H2" s="10" t="s">
        <v>21</v>
      </c>
      <c r="I2" s="30"/>
    </row>
    <row r="3" spans="1:9" ht="13.5">
      <c r="A3" s="6" t="s">
        <v>13</v>
      </c>
      <c r="B3" s="7"/>
      <c r="C3" s="38">
        <v>45381</v>
      </c>
      <c r="D3" s="38"/>
      <c r="E3" s="38"/>
      <c r="F3" s="11"/>
      <c r="G3" s="6" t="s">
        <v>17</v>
      </c>
      <c r="H3" s="11">
        <v>60</v>
      </c>
      <c r="I3" s="31"/>
    </row>
    <row r="4" spans="1:9" ht="13.5">
      <c r="A4" s="6" t="s">
        <v>14</v>
      </c>
      <c r="B4" s="7"/>
      <c r="C4" s="39" t="s">
        <v>0</v>
      </c>
      <c r="D4" s="8"/>
      <c r="E4" s="33"/>
      <c r="F4" s="12"/>
      <c r="G4" s="6" t="s">
        <v>18</v>
      </c>
      <c r="H4" s="12"/>
      <c r="I4" s="32"/>
    </row>
    <row r="5" spans="1:9" ht="13.5">
      <c r="A5" s="6" t="s">
        <v>15</v>
      </c>
      <c r="B5" s="7"/>
      <c r="C5" s="39" t="s">
        <v>0</v>
      </c>
      <c r="D5" s="8"/>
      <c r="E5" s="33"/>
      <c r="F5" s="12"/>
      <c r="G5" s="6" t="s">
        <v>19</v>
      </c>
      <c r="H5" s="12">
        <v>0.0325</v>
      </c>
      <c r="I5" s="32"/>
    </row>
    <row r="6" spans="1:9" ht="13.5">
      <c r="A6" s="13" t="s">
        <v>1</v>
      </c>
      <c r="B6" s="14"/>
      <c r="C6" s="15" t="s">
        <v>3</v>
      </c>
      <c r="D6" s="14"/>
      <c r="E6" s="34"/>
      <c r="F6" s="16"/>
      <c r="G6" s="13" t="s">
        <v>20</v>
      </c>
      <c r="H6" s="16">
        <v>0.19</v>
      </c>
      <c r="I6" s="17"/>
    </row>
    <row r="7" spans="1:7" ht="12">
      <c r="A7" s="18"/>
      <c r="G7" s="18"/>
    </row>
    <row r="9" spans="1:9" ht="14.25">
      <c r="A9" s="19" t="s">
        <v>22</v>
      </c>
      <c r="B9" s="20"/>
      <c r="C9" s="20"/>
      <c r="D9" s="20"/>
      <c r="E9" s="20"/>
      <c r="F9" s="20"/>
      <c r="G9" s="20"/>
      <c r="H9" s="22"/>
      <c r="I9" s="23"/>
    </row>
    <row r="10" spans="1:9" ht="13.5">
      <c r="A10" s="21" t="s">
        <v>4</v>
      </c>
      <c r="B10" s="21" t="s">
        <v>5</v>
      </c>
      <c r="C10" s="21" t="s">
        <v>6</v>
      </c>
      <c r="D10" s="21" t="s">
        <v>7</v>
      </c>
      <c r="E10" s="21" t="s">
        <v>8</v>
      </c>
      <c r="F10" s="21" t="s">
        <v>9</v>
      </c>
      <c r="G10" s="21" t="s">
        <v>10</v>
      </c>
      <c r="H10" s="21" t="s">
        <v>11</v>
      </c>
      <c r="I10" s="21" t="s">
        <v>12</v>
      </c>
    </row>
    <row r="11" spans="1:9" ht="13.5">
      <c r="A11" s="35">
        <v>1</v>
      </c>
      <c r="B11" s="43" t="s">
        <v>24</v>
      </c>
      <c r="C11" s="24">
        <v>225000</v>
      </c>
      <c r="D11" s="41">
        <v>2389.03</v>
      </c>
      <c r="E11" s="42">
        <v>609.38</v>
      </c>
      <c r="F11" s="25">
        <f>ROUND((E11*0.19),2)</f>
        <v>115.78</v>
      </c>
      <c r="G11" s="26">
        <f aca="true" t="shared" si="0" ref="G11:G73">ROUND((E11-F11),2)</f>
        <v>493.6</v>
      </c>
      <c r="H11" s="26">
        <f aca="true" t="shared" si="1" ref="H11:H73">ROUND((D11+G11),2)</f>
        <v>2882.63</v>
      </c>
      <c r="I11" s="26">
        <f aca="true" t="shared" si="2" ref="I11:I74">C11-D11</f>
        <v>222610.97</v>
      </c>
    </row>
    <row r="12" spans="1:9" ht="13.5">
      <c r="A12" s="35">
        <v>2</v>
      </c>
      <c r="B12" s="43" t="s">
        <v>25</v>
      </c>
      <c r="C12" s="24">
        <f aca="true" t="shared" si="3" ref="C12:C74">C11-D11</f>
        <v>222610.97</v>
      </c>
      <c r="D12" s="41">
        <v>2395.51</v>
      </c>
      <c r="E12" s="42">
        <v>602.9</v>
      </c>
      <c r="F12" s="25">
        <f aca="true" t="shared" si="4" ref="F12:F74">ROUND((E12*0.19),2)</f>
        <v>114.55</v>
      </c>
      <c r="G12" s="26">
        <f t="shared" si="0"/>
        <v>488.35</v>
      </c>
      <c r="H12" s="26">
        <f t="shared" si="1"/>
        <v>2883.86</v>
      </c>
      <c r="I12" s="26">
        <f t="shared" si="2"/>
        <v>220215.46</v>
      </c>
    </row>
    <row r="13" spans="1:9" ht="13.5">
      <c r="A13" s="35">
        <v>3</v>
      </c>
      <c r="B13" s="43" t="s">
        <v>26</v>
      </c>
      <c r="C13" s="24">
        <f t="shared" si="3"/>
        <v>220215.46</v>
      </c>
      <c r="D13" s="41">
        <v>2401.99</v>
      </c>
      <c r="E13" s="42">
        <v>596.42</v>
      </c>
      <c r="F13" s="25">
        <f t="shared" si="4"/>
        <v>113.32</v>
      </c>
      <c r="G13" s="26">
        <f t="shared" si="0"/>
        <v>483.1</v>
      </c>
      <c r="H13" s="26">
        <f t="shared" si="1"/>
        <v>2885.09</v>
      </c>
      <c r="I13" s="26">
        <f t="shared" si="2"/>
        <v>217813.47</v>
      </c>
    </row>
    <row r="14" spans="1:9" ht="13.5">
      <c r="A14" s="35">
        <v>4</v>
      </c>
      <c r="B14" s="43" t="s">
        <v>27</v>
      </c>
      <c r="C14" s="24">
        <f t="shared" si="3"/>
        <v>217813.47</v>
      </c>
      <c r="D14" s="41">
        <v>2408.5</v>
      </c>
      <c r="E14" s="42">
        <v>589.91</v>
      </c>
      <c r="F14" s="25">
        <f t="shared" si="4"/>
        <v>112.08</v>
      </c>
      <c r="G14" s="26">
        <f t="shared" si="0"/>
        <v>477.83</v>
      </c>
      <c r="H14" s="26">
        <f t="shared" si="1"/>
        <v>2886.33</v>
      </c>
      <c r="I14" s="26">
        <f t="shared" si="2"/>
        <v>215404.97</v>
      </c>
    </row>
    <row r="15" spans="1:9" ht="13.5">
      <c r="A15" s="35">
        <v>5</v>
      </c>
      <c r="B15" s="43" t="s">
        <v>28</v>
      </c>
      <c r="C15" s="24">
        <f t="shared" si="3"/>
        <v>215404.97</v>
      </c>
      <c r="D15" s="41">
        <v>2415.02</v>
      </c>
      <c r="E15" s="42">
        <v>583.39</v>
      </c>
      <c r="F15" s="25">
        <f t="shared" si="4"/>
        <v>110.84</v>
      </c>
      <c r="G15" s="26">
        <f t="shared" si="0"/>
        <v>472.55</v>
      </c>
      <c r="H15" s="26">
        <f t="shared" si="1"/>
        <v>2887.57</v>
      </c>
      <c r="I15" s="26">
        <f t="shared" si="2"/>
        <v>212989.95</v>
      </c>
    </row>
    <row r="16" spans="1:9" ht="13.5">
      <c r="A16" s="35">
        <v>6</v>
      </c>
      <c r="B16" s="43" t="s">
        <v>29</v>
      </c>
      <c r="C16" s="24">
        <f t="shared" si="3"/>
        <v>212989.95</v>
      </c>
      <c r="D16" s="41">
        <v>2421.56</v>
      </c>
      <c r="E16" s="42">
        <v>576.85</v>
      </c>
      <c r="F16" s="25">
        <f t="shared" si="4"/>
        <v>109.6</v>
      </c>
      <c r="G16" s="26">
        <f t="shared" si="0"/>
        <v>467.25</v>
      </c>
      <c r="H16" s="26">
        <f t="shared" si="1"/>
        <v>2888.81</v>
      </c>
      <c r="I16" s="26">
        <f t="shared" si="2"/>
        <v>210568.39</v>
      </c>
    </row>
    <row r="17" spans="1:9" ht="13.5">
      <c r="A17" s="35">
        <v>7</v>
      </c>
      <c r="B17" s="43" t="s">
        <v>30</v>
      </c>
      <c r="C17" s="24">
        <f t="shared" si="3"/>
        <v>210568.39</v>
      </c>
      <c r="D17" s="41">
        <v>2428.12</v>
      </c>
      <c r="E17" s="42">
        <v>570.29</v>
      </c>
      <c r="F17" s="25">
        <f t="shared" si="4"/>
        <v>108.36</v>
      </c>
      <c r="G17" s="26">
        <f t="shared" si="0"/>
        <v>461.93</v>
      </c>
      <c r="H17" s="26">
        <f t="shared" si="1"/>
        <v>2890.05</v>
      </c>
      <c r="I17" s="26">
        <f t="shared" si="2"/>
        <v>208140.27000000002</v>
      </c>
    </row>
    <row r="18" spans="1:9" ht="13.5">
      <c r="A18" s="35">
        <v>8</v>
      </c>
      <c r="B18" s="43" t="s">
        <v>31</v>
      </c>
      <c r="C18" s="24">
        <f t="shared" si="3"/>
        <v>208140.27000000002</v>
      </c>
      <c r="D18" s="41">
        <v>2434.7</v>
      </c>
      <c r="E18" s="42">
        <v>563.71</v>
      </c>
      <c r="F18" s="25">
        <f t="shared" si="4"/>
        <v>107.1</v>
      </c>
      <c r="G18" s="26">
        <f t="shared" si="0"/>
        <v>456.61</v>
      </c>
      <c r="H18" s="26">
        <f t="shared" si="1"/>
        <v>2891.31</v>
      </c>
      <c r="I18" s="26">
        <f t="shared" si="2"/>
        <v>205705.57</v>
      </c>
    </row>
    <row r="19" spans="1:9" ht="13.5">
      <c r="A19" s="35">
        <v>9</v>
      </c>
      <c r="B19" s="43" t="s">
        <v>32</v>
      </c>
      <c r="C19" s="24">
        <f t="shared" si="3"/>
        <v>205705.57</v>
      </c>
      <c r="D19" s="41">
        <v>2441.29</v>
      </c>
      <c r="E19" s="42">
        <v>557.12</v>
      </c>
      <c r="F19" s="25">
        <f t="shared" si="4"/>
        <v>105.85</v>
      </c>
      <c r="G19" s="26">
        <f t="shared" si="0"/>
        <v>451.27</v>
      </c>
      <c r="H19" s="26">
        <f t="shared" si="1"/>
        <v>2892.56</v>
      </c>
      <c r="I19" s="26">
        <f t="shared" si="2"/>
        <v>203264.28</v>
      </c>
    </row>
    <row r="20" spans="1:9" ht="13.5">
      <c r="A20" s="35">
        <v>10</v>
      </c>
      <c r="B20" s="43" t="s">
        <v>33</v>
      </c>
      <c r="C20" s="24">
        <f t="shared" si="3"/>
        <v>203264.28</v>
      </c>
      <c r="D20" s="41">
        <v>2447.9</v>
      </c>
      <c r="E20" s="42">
        <v>550.51</v>
      </c>
      <c r="F20" s="25">
        <f t="shared" si="4"/>
        <v>104.6</v>
      </c>
      <c r="G20" s="26">
        <f t="shared" si="0"/>
        <v>445.91</v>
      </c>
      <c r="H20" s="26">
        <f t="shared" si="1"/>
        <v>2893.81</v>
      </c>
      <c r="I20" s="26">
        <f t="shared" si="2"/>
        <v>200816.38</v>
      </c>
    </row>
    <row r="21" spans="1:9" ht="13.5">
      <c r="A21" s="35">
        <v>11</v>
      </c>
      <c r="B21" s="43" t="s">
        <v>34</v>
      </c>
      <c r="C21" s="24">
        <f t="shared" si="3"/>
        <v>200816.38</v>
      </c>
      <c r="D21" s="41">
        <v>2454.53</v>
      </c>
      <c r="E21" s="42">
        <v>543.88</v>
      </c>
      <c r="F21" s="25">
        <f t="shared" si="4"/>
        <v>103.34</v>
      </c>
      <c r="G21" s="26">
        <f t="shared" si="0"/>
        <v>440.54</v>
      </c>
      <c r="H21" s="26">
        <f t="shared" si="1"/>
        <v>2895.07</v>
      </c>
      <c r="I21" s="26">
        <f t="shared" si="2"/>
        <v>198361.85</v>
      </c>
    </row>
    <row r="22" spans="1:9" ht="13.5">
      <c r="A22" s="35">
        <v>12</v>
      </c>
      <c r="B22" s="43" t="s">
        <v>35</v>
      </c>
      <c r="C22" s="24">
        <f t="shared" si="3"/>
        <v>198361.85</v>
      </c>
      <c r="D22" s="41">
        <v>2461.18</v>
      </c>
      <c r="E22" s="42">
        <v>537.23</v>
      </c>
      <c r="F22" s="25">
        <f t="shared" si="4"/>
        <v>102.07</v>
      </c>
      <c r="G22" s="26">
        <f t="shared" si="0"/>
        <v>435.16</v>
      </c>
      <c r="H22" s="26">
        <f t="shared" si="1"/>
        <v>2896.34</v>
      </c>
      <c r="I22" s="26">
        <f t="shared" si="2"/>
        <v>195900.67</v>
      </c>
    </row>
    <row r="23" spans="1:9" ht="13.5">
      <c r="A23" s="35">
        <v>13</v>
      </c>
      <c r="B23" s="43" t="s">
        <v>36</v>
      </c>
      <c r="C23" s="24">
        <f t="shared" si="3"/>
        <v>195900.67</v>
      </c>
      <c r="D23" s="41">
        <v>2467.85</v>
      </c>
      <c r="E23" s="42">
        <v>530.56</v>
      </c>
      <c r="F23" s="25">
        <f t="shared" si="4"/>
        <v>100.81</v>
      </c>
      <c r="G23" s="26">
        <f t="shared" si="0"/>
        <v>429.75</v>
      </c>
      <c r="H23" s="26">
        <f t="shared" si="1"/>
        <v>2897.6</v>
      </c>
      <c r="I23" s="26">
        <f t="shared" si="2"/>
        <v>193432.82</v>
      </c>
    </row>
    <row r="24" spans="1:9" ht="13.5">
      <c r="A24" s="35">
        <v>14</v>
      </c>
      <c r="B24" s="43" t="s">
        <v>37</v>
      </c>
      <c r="C24" s="24">
        <f t="shared" si="3"/>
        <v>193432.82</v>
      </c>
      <c r="D24" s="41">
        <v>2474.53</v>
      </c>
      <c r="E24" s="42">
        <v>523.88</v>
      </c>
      <c r="F24" s="25">
        <f t="shared" si="4"/>
        <v>99.54</v>
      </c>
      <c r="G24" s="26">
        <f t="shared" si="0"/>
        <v>424.34</v>
      </c>
      <c r="H24" s="26">
        <f t="shared" si="1"/>
        <v>2898.87</v>
      </c>
      <c r="I24" s="26">
        <f t="shared" si="2"/>
        <v>190958.29</v>
      </c>
    </row>
    <row r="25" spans="1:9" ht="13.5">
      <c r="A25" s="35">
        <v>15</v>
      </c>
      <c r="B25" s="43" t="s">
        <v>38</v>
      </c>
      <c r="C25" s="24">
        <f t="shared" si="3"/>
        <v>190958.29</v>
      </c>
      <c r="D25" s="41">
        <v>2481.23</v>
      </c>
      <c r="E25" s="42">
        <v>517.18</v>
      </c>
      <c r="F25" s="25">
        <f t="shared" si="4"/>
        <v>98.26</v>
      </c>
      <c r="G25" s="26">
        <f t="shared" si="0"/>
        <v>418.92</v>
      </c>
      <c r="H25" s="26">
        <f t="shared" si="1"/>
        <v>2900.15</v>
      </c>
      <c r="I25" s="26">
        <f t="shared" si="2"/>
        <v>188477.06</v>
      </c>
    </row>
    <row r="26" spans="1:9" ht="13.5">
      <c r="A26" s="35">
        <v>16</v>
      </c>
      <c r="B26" s="43" t="s">
        <v>39</v>
      </c>
      <c r="C26" s="24">
        <f t="shared" si="3"/>
        <v>188477.06</v>
      </c>
      <c r="D26" s="41">
        <v>2487.95</v>
      </c>
      <c r="E26" s="42">
        <v>510.46</v>
      </c>
      <c r="F26" s="25">
        <f t="shared" si="4"/>
        <v>96.99</v>
      </c>
      <c r="G26" s="26">
        <f t="shared" si="0"/>
        <v>413.47</v>
      </c>
      <c r="H26" s="26">
        <f t="shared" si="1"/>
        <v>2901.42</v>
      </c>
      <c r="I26" s="26">
        <f t="shared" si="2"/>
        <v>185989.11</v>
      </c>
    </row>
    <row r="27" spans="1:9" ht="13.5">
      <c r="A27" s="35">
        <v>17</v>
      </c>
      <c r="B27" s="43" t="s">
        <v>40</v>
      </c>
      <c r="C27" s="24">
        <f t="shared" si="3"/>
        <v>185989.11</v>
      </c>
      <c r="D27" s="41">
        <v>2494.69</v>
      </c>
      <c r="E27" s="42">
        <v>503.72</v>
      </c>
      <c r="F27" s="25">
        <f t="shared" si="4"/>
        <v>95.71</v>
      </c>
      <c r="G27" s="26">
        <f t="shared" si="0"/>
        <v>408.01</v>
      </c>
      <c r="H27" s="26">
        <f t="shared" si="1"/>
        <v>2902.7</v>
      </c>
      <c r="I27" s="26">
        <f t="shared" si="2"/>
        <v>183494.41999999998</v>
      </c>
    </row>
    <row r="28" spans="1:9" ht="13.5">
      <c r="A28" s="35">
        <v>18</v>
      </c>
      <c r="B28" s="43" t="s">
        <v>41</v>
      </c>
      <c r="C28" s="24">
        <f t="shared" si="3"/>
        <v>183494.41999999998</v>
      </c>
      <c r="D28" s="41">
        <v>2501.45</v>
      </c>
      <c r="E28" s="42">
        <v>496.96</v>
      </c>
      <c r="F28" s="25">
        <f t="shared" si="4"/>
        <v>94.42</v>
      </c>
      <c r="G28" s="26">
        <f t="shared" si="0"/>
        <v>402.54</v>
      </c>
      <c r="H28" s="26">
        <f t="shared" si="1"/>
        <v>2903.99</v>
      </c>
      <c r="I28" s="26">
        <f t="shared" si="2"/>
        <v>180992.96999999997</v>
      </c>
    </row>
    <row r="29" spans="1:11" ht="13.5">
      <c r="A29" s="35">
        <v>19</v>
      </c>
      <c r="B29" s="43" t="s">
        <v>42</v>
      </c>
      <c r="C29" s="24">
        <f t="shared" si="3"/>
        <v>180992.96999999997</v>
      </c>
      <c r="D29" s="41">
        <v>2508.22</v>
      </c>
      <c r="E29" s="42">
        <v>490.19</v>
      </c>
      <c r="F29" s="25">
        <f t="shared" si="4"/>
        <v>93.14</v>
      </c>
      <c r="G29" s="26">
        <f t="shared" si="0"/>
        <v>397.05</v>
      </c>
      <c r="H29" s="26">
        <f t="shared" si="1"/>
        <v>2905.27</v>
      </c>
      <c r="I29" s="26">
        <f t="shared" si="2"/>
        <v>178484.74999999997</v>
      </c>
      <c r="K29" s="29"/>
    </row>
    <row r="30" spans="1:9" ht="13.5">
      <c r="A30" s="35">
        <v>20</v>
      </c>
      <c r="B30" s="43" t="s">
        <v>43</v>
      </c>
      <c r="C30" s="24">
        <f t="shared" si="3"/>
        <v>178484.74999999997</v>
      </c>
      <c r="D30" s="41">
        <v>2515.01</v>
      </c>
      <c r="E30" s="42">
        <v>483.4</v>
      </c>
      <c r="F30" s="25">
        <f t="shared" si="4"/>
        <v>91.85</v>
      </c>
      <c r="G30" s="26">
        <f t="shared" si="0"/>
        <v>391.55</v>
      </c>
      <c r="H30" s="26">
        <f t="shared" si="1"/>
        <v>2906.56</v>
      </c>
      <c r="I30" s="26">
        <f t="shared" si="2"/>
        <v>175969.73999999996</v>
      </c>
    </row>
    <row r="31" spans="1:9" ht="13.5">
      <c r="A31" s="35">
        <v>21</v>
      </c>
      <c r="B31" s="43" t="s">
        <v>44</v>
      </c>
      <c r="C31" s="24">
        <f t="shared" si="3"/>
        <v>175969.73999999996</v>
      </c>
      <c r="D31" s="41">
        <v>2521.83</v>
      </c>
      <c r="E31" s="42">
        <v>476.58</v>
      </c>
      <c r="F31" s="25">
        <f t="shared" si="4"/>
        <v>90.55</v>
      </c>
      <c r="G31" s="26">
        <f t="shared" si="0"/>
        <v>386.03</v>
      </c>
      <c r="H31" s="26">
        <f t="shared" si="1"/>
        <v>2907.86</v>
      </c>
      <c r="I31" s="26">
        <f t="shared" si="2"/>
        <v>173447.90999999997</v>
      </c>
    </row>
    <row r="32" spans="1:9" ht="13.5">
      <c r="A32" s="35">
        <v>22</v>
      </c>
      <c r="B32" s="43" t="s">
        <v>45</v>
      </c>
      <c r="C32" s="24">
        <f t="shared" si="3"/>
        <v>173447.90999999997</v>
      </c>
      <c r="D32" s="41">
        <v>2528.66</v>
      </c>
      <c r="E32" s="42">
        <v>469.75</v>
      </c>
      <c r="F32" s="25">
        <f t="shared" si="4"/>
        <v>89.25</v>
      </c>
      <c r="G32" s="26">
        <f t="shared" si="0"/>
        <v>380.5</v>
      </c>
      <c r="H32" s="26">
        <f t="shared" si="1"/>
        <v>2909.16</v>
      </c>
      <c r="I32" s="26">
        <f t="shared" si="2"/>
        <v>170919.24999999997</v>
      </c>
    </row>
    <row r="33" spans="1:9" ht="13.5">
      <c r="A33" s="35">
        <v>23</v>
      </c>
      <c r="B33" s="43" t="s">
        <v>46</v>
      </c>
      <c r="C33" s="24">
        <f t="shared" si="3"/>
        <v>170919.24999999997</v>
      </c>
      <c r="D33" s="41">
        <v>2535.5</v>
      </c>
      <c r="E33" s="42">
        <v>462.91</v>
      </c>
      <c r="F33" s="25">
        <f t="shared" si="4"/>
        <v>87.95</v>
      </c>
      <c r="G33" s="26">
        <f t="shared" si="0"/>
        <v>374.96</v>
      </c>
      <c r="H33" s="26">
        <f t="shared" si="1"/>
        <v>2910.46</v>
      </c>
      <c r="I33" s="26">
        <f t="shared" si="2"/>
        <v>168383.74999999997</v>
      </c>
    </row>
    <row r="34" spans="1:9" ht="13.5">
      <c r="A34" s="35">
        <v>24</v>
      </c>
      <c r="B34" s="43" t="s">
        <v>47</v>
      </c>
      <c r="C34" s="24">
        <f t="shared" si="3"/>
        <v>168383.74999999997</v>
      </c>
      <c r="D34" s="41">
        <v>2542.37</v>
      </c>
      <c r="E34" s="42">
        <v>456.04</v>
      </c>
      <c r="F34" s="25">
        <f t="shared" si="4"/>
        <v>86.65</v>
      </c>
      <c r="G34" s="26">
        <f t="shared" si="0"/>
        <v>369.39</v>
      </c>
      <c r="H34" s="26">
        <f t="shared" si="1"/>
        <v>2911.76</v>
      </c>
      <c r="I34" s="26">
        <f t="shared" si="2"/>
        <v>165841.37999999998</v>
      </c>
    </row>
    <row r="35" spans="1:9" ht="13.5">
      <c r="A35" s="35">
        <v>25</v>
      </c>
      <c r="B35" s="43" t="s">
        <v>48</v>
      </c>
      <c r="C35" s="24">
        <f t="shared" si="3"/>
        <v>165841.37999999998</v>
      </c>
      <c r="D35" s="41">
        <v>2549.26</v>
      </c>
      <c r="E35" s="42">
        <v>449.15</v>
      </c>
      <c r="F35" s="25">
        <f t="shared" si="4"/>
        <v>85.34</v>
      </c>
      <c r="G35" s="26">
        <f t="shared" si="0"/>
        <v>363.81</v>
      </c>
      <c r="H35" s="26">
        <f t="shared" si="1"/>
        <v>2913.07</v>
      </c>
      <c r="I35" s="26">
        <f t="shared" si="2"/>
        <v>163292.11999999997</v>
      </c>
    </row>
    <row r="36" spans="1:9" ht="13.5">
      <c r="A36" s="35">
        <v>26</v>
      </c>
      <c r="B36" s="43" t="s">
        <v>49</v>
      </c>
      <c r="C36" s="24">
        <f t="shared" si="3"/>
        <v>163292.11999999997</v>
      </c>
      <c r="D36" s="41">
        <v>2556.16</v>
      </c>
      <c r="E36" s="42">
        <v>442.25</v>
      </c>
      <c r="F36" s="25">
        <f t="shared" si="4"/>
        <v>84.03</v>
      </c>
      <c r="G36" s="26">
        <f t="shared" si="0"/>
        <v>358.22</v>
      </c>
      <c r="H36" s="26">
        <f t="shared" si="1"/>
        <v>2914.38</v>
      </c>
      <c r="I36" s="26">
        <f t="shared" si="2"/>
        <v>160735.95999999996</v>
      </c>
    </row>
    <row r="37" spans="1:9" ht="13.5">
      <c r="A37" s="35">
        <v>27</v>
      </c>
      <c r="B37" s="43" t="s">
        <v>50</v>
      </c>
      <c r="C37" s="24">
        <f t="shared" si="3"/>
        <v>160735.95999999996</v>
      </c>
      <c r="D37" s="41">
        <v>2563.08</v>
      </c>
      <c r="E37" s="42">
        <v>435.33</v>
      </c>
      <c r="F37" s="25">
        <f t="shared" si="4"/>
        <v>82.71</v>
      </c>
      <c r="G37" s="26">
        <f t="shared" si="0"/>
        <v>352.62</v>
      </c>
      <c r="H37" s="26">
        <f t="shared" si="1"/>
        <v>2915.7</v>
      </c>
      <c r="I37" s="26">
        <f t="shared" si="2"/>
        <v>158172.87999999998</v>
      </c>
    </row>
    <row r="38" spans="1:9" ht="13.5">
      <c r="A38" s="35">
        <v>28</v>
      </c>
      <c r="B38" s="43" t="s">
        <v>51</v>
      </c>
      <c r="C38" s="24">
        <f t="shared" si="3"/>
        <v>158172.87999999998</v>
      </c>
      <c r="D38" s="41">
        <v>2570.03</v>
      </c>
      <c r="E38" s="42">
        <v>428.38</v>
      </c>
      <c r="F38" s="25">
        <f t="shared" si="4"/>
        <v>81.39</v>
      </c>
      <c r="G38" s="26">
        <f t="shared" si="0"/>
        <v>346.99</v>
      </c>
      <c r="H38" s="26">
        <f t="shared" si="1"/>
        <v>2917.02</v>
      </c>
      <c r="I38" s="26">
        <f t="shared" si="2"/>
        <v>155602.84999999998</v>
      </c>
    </row>
    <row r="39" spans="1:9" ht="13.5">
      <c r="A39" s="35">
        <v>29</v>
      </c>
      <c r="B39" s="43" t="s">
        <v>52</v>
      </c>
      <c r="C39" s="24">
        <f t="shared" si="3"/>
        <v>155602.84999999998</v>
      </c>
      <c r="D39" s="41">
        <v>2576.99</v>
      </c>
      <c r="E39" s="42">
        <v>421.42</v>
      </c>
      <c r="F39" s="25">
        <f t="shared" si="4"/>
        <v>80.07</v>
      </c>
      <c r="G39" s="26">
        <f t="shared" si="0"/>
        <v>341.35</v>
      </c>
      <c r="H39" s="26">
        <f t="shared" si="1"/>
        <v>2918.34</v>
      </c>
      <c r="I39" s="26">
        <f t="shared" si="2"/>
        <v>153025.86</v>
      </c>
    </row>
    <row r="40" spans="1:9" ht="13.5">
      <c r="A40" s="35">
        <v>30</v>
      </c>
      <c r="B40" s="43" t="s">
        <v>53</v>
      </c>
      <c r="C40" s="24">
        <f t="shared" si="3"/>
        <v>153025.86</v>
      </c>
      <c r="D40" s="41">
        <v>2583.96</v>
      </c>
      <c r="E40" s="42">
        <v>414.45</v>
      </c>
      <c r="F40" s="25">
        <f t="shared" si="4"/>
        <v>78.75</v>
      </c>
      <c r="G40" s="26">
        <f t="shared" si="0"/>
        <v>335.7</v>
      </c>
      <c r="H40" s="26">
        <f t="shared" si="1"/>
        <v>2919.66</v>
      </c>
      <c r="I40" s="26">
        <f t="shared" si="2"/>
        <v>150441.9</v>
      </c>
    </row>
    <row r="41" spans="1:9" ht="13.5">
      <c r="A41" s="35">
        <v>31</v>
      </c>
      <c r="B41" s="43" t="s">
        <v>54</v>
      </c>
      <c r="C41" s="24">
        <f t="shared" si="3"/>
        <v>150441.9</v>
      </c>
      <c r="D41" s="41">
        <v>2590.96</v>
      </c>
      <c r="E41" s="42">
        <v>407.45</v>
      </c>
      <c r="F41" s="25">
        <f t="shared" si="4"/>
        <v>77.42</v>
      </c>
      <c r="G41" s="26">
        <f t="shared" si="0"/>
        <v>330.03</v>
      </c>
      <c r="H41" s="26">
        <f t="shared" si="1"/>
        <v>2920.99</v>
      </c>
      <c r="I41" s="26">
        <f t="shared" si="2"/>
        <v>147850.94</v>
      </c>
    </row>
    <row r="42" spans="1:9" ht="13.5">
      <c r="A42" s="35">
        <v>32</v>
      </c>
      <c r="B42" s="43" t="s">
        <v>55</v>
      </c>
      <c r="C42" s="24">
        <f t="shared" si="3"/>
        <v>147850.94</v>
      </c>
      <c r="D42" s="41">
        <v>2597.98</v>
      </c>
      <c r="E42" s="42">
        <v>400.43</v>
      </c>
      <c r="F42" s="25">
        <f t="shared" si="4"/>
        <v>76.08</v>
      </c>
      <c r="G42" s="26">
        <f t="shared" si="0"/>
        <v>324.35</v>
      </c>
      <c r="H42" s="26">
        <f t="shared" si="1"/>
        <v>2922.33</v>
      </c>
      <c r="I42" s="26">
        <f t="shared" si="2"/>
        <v>145252.96</v>
      </c>
    </row>
    <row r="43" spans="1:9" ht="13.5">
      <c r="A43" s="35">
        <v>33</v>
      </c>
      <c r="B43" s="43" t="s">
        <v>56</v>
      </c>
      <c r="C43" s="24">
        <f t="shared" si="3"/>
        <v>145252.96</v>
      </c>
      <c r="D43" s="41">
        <v>2605.02</v>
      </c>
      <c r="E43" s="42">
        <v>393.39</v>
      </c>
      <c r="F43" s="25">
        <f t="shared" si="4"/>
        <v>74.74</v>
      </c>
      <c r="G43" s="26">
        <f t="shared" si="0"/>
        <v>318.65</v>
      </c>
      <c r="H43" s="26">
        <f t="shared" si="1"/>
        <v>2923.67</v>
      </c>
      <c r="I43" s="26">
        <f t="shared" si="2"/>
        <v>142647.94</v>
      </c>
    </row>
    <row r="44" spans="1:9" ht="13.5">
      <c r="A44" s="35">
        <v>34</v>
      </c>
      <c r="B44" s="43" t="s">
        <v>57</v>
      </c>
      <c r="C44" s="24">
        <f t="shared" si="3"/>
        <v>142647.94</v>
      </c>
      <c r="D44" s="41">
        <v>2612.07</v>
      </c>
      <c r="E44" s="42">
        <v>386.34</v>
      </c>
      <c r="F44" s="25">
        <f t="shared" si="4"/>
        <v>73.4</v>
      </c>
      <c r="G44" s="26">
        <f t="shared" si="0"/>
        <v>312.94</v>
      </c>
      <c r="H44" s="26">
        <f t="shared" si="1"/>
        <v>2925.01</v>
      </c>
      <c r="I44" s="26">
        <f t="shared" si="2"/>
        <v>140035.87</v>
      </c>
    </row>
    <row r="45" spans="1:9" ht="13.5">
      <c r="A45" s="35">
        <v>35</v>
      </c>
      <c r="B45" s="43" t="s">
        <v>58</v>
      </c>
      <c r="C45" s="24">
        <f t="shared" si="3"/>
        <v>140035.87</v>
      </c>
      <c r="D45" s="41">
        <v>2619.15</v>
      </c>
      <c r="E45" s="42">
        <v>379.26</v>
      </c>
      <c r="F45" s="25">
        <f t="shared" si="4"/>
        <v>72.06</v>
      </c>
      <c r="G45" s="26">
        <f t="shared" si="0"/>
        <v>307.2</v>
      </c>
      <c r="H45" s="26">
        <f t="shared" si="1"/>
        <v>2926.35</v>
      </c>
      <c r="I45" s="26">
        <f t="shared" si="2"/>
        <v>137416.72</v>
      </c>
    </row>
    <row r="46" spans="1:9" ht="13.5">
      <c r="A46" s="35">
        <v>36</v>
      </c>
      <c r="B46" s="43" t="s">
        <v>59</v>
      </c>
      <c r="C46" s="24">
        <f t="shared" si="3"/>
        <v>137416.72</v>
      </c>
      <c r="D46" s="41">
        <v>2626.24</v>
      </c>
      <c r="E46" s="42">
        <v>372.17</v>
      </c>
      <c r="F46" s="25">
        <f t="shared" si="4"/>
        <v>70.71</v>
      </c>
      <c r="G46" s="26">
        <f t="shared" si="0"/>
        <v>301.46</v>
      </c>
      <c r="H46" s="26">
        <f t="shared" si="1"/>
        <v>2927.7</v>
      </c>
      <c r="I46" s="26">
        <f t="shared" si="2"/>
        <v>134790.48</v>
      </c>
    </row>
    <row r="47" spans="1:9" ht="13.5">
      <c r="A47" s="35">
        <v>37</v>
      </c>
      <c r="B47" s="43" t="s">
        <v>60</v>
      </c>
      <c r="C47" s="24">
        <f t="shared" si="3"/>
        <v>134790.48</v>
      </c>
      <c r="D47" s="41">
        <v>2633.35</v>
      </c>
      <c r="E47" s="42">
        <v>365.06</v>
      </c>
      <c r="F47" s="25">
        <f t="shared" si="4"/>
        <v>69.36</v>
      </c>
      <c r="G47" s="26">
        <f t="shared" si="0"/>
        <v>295.7</v>
      </c>
      <c r="H47" s="26">
        <f t="shared" si="1"/>
        <v>2929.05</v>
      </c>
      <c r="I47" s="26">
        <f t="shared" si="2"/>
        <v>132157.13</v>
      </c>
    </row>
    <row r="48" spans="1:9" ht="13.5">
      <c r="A48" s="35">
        <v>38</v>
      </c>
      <c r="B48" s="43" t="s">
        <v>61</v>
      </c>
      <c r="C48" s="24">
        <f t="shared" si="3"/>
        <v>132157.13</v>
      </c>
      <c r="D48" s="41">
        <v>2640.48</v>
      </c>
      <c r="E48" s="42">
        <v>357.93</v>
      </c>
      <c r="F48" s="25">
        <f t="shared" si="4"/>
        <v>68.01</v>
      </c>
      <c r="G48" s="26">
        <f t="shared" si="0"/>
        <v>289.92</v>
      </c>
      <c r="H48" s="26">
        <f t="shared" si="1"/>
        <v>2930.4</v>
      </c>
      <c r="I48" s="26">
        <f t="shared" si="2"/>
        <v>129516.65000000001</v>
      </c>
    </row>
    <row r="49" spans="1:9" ht="13.5">
      <c r="A49" s="35">
        <v>39</v>
      </c>
      <c r="B49" s="43" t="s">
        <v>62</v>
      </c>
      <c r="C49" s="24">
        <f t="shared" si="3"/>
        <v>129516.65000000001</v>
      </c>
      <c r="D49" s="41">
        <v>2647.64</v>
      </c>
      <c r="E49" s="42">
        <v>350.77</v>
      </c>
      <c r="F49" s="25">
        <f t="shared" si="4"/>
        <v>66.65</v>
      </c>
      <c r="G49" s="26">
        <f t="shared" si="0"/>
        <v>284.12</v>
      </c>
      <c r="H49" s="26">
        <f t="shared" si="1"/>
        <v>2931.76</v>
      </c>
      <c r="I49" s="26">
        <f t="shared" si="2"/>
        <v>126869.01000000001</v>
      </c>
    </row>
    <row r="50" spans="1:9" ht="13.5">
      <c r="A50" s="35">
        <v>40</v>
      </c>
      <c r="B50" s="43" t="s">
        <v>63</v>
      </c>
      <c r="C50" s="24">
        <f t="shared" si="3"/>
        <v>126869.01000000001</v>
      </c>
      <c r="D50" s="41">
        <v>2654.81</v>
      </c>
      <c r="E50" s="42">
        <v>343.6</v>
      </c>
      <c r="F50" s="25">
        <f t="shared" si="4"/>
        <v>65.28</v>
      </c>
      <c r="G50" s="26">
        <f t="shared" si="0"/>
        <v>278.32</v>
      </c>
      <c r="H50" s="26">
        <f t="shared" si="1"/>
        <v>2933.13</v>
      </c>
      <c r="I50" s="26">
        <f t="shared" si="2"/>
        <v>124214.20000000001</v>
      </c>
    </row>
    <row r="51" spans="1:9" ht="13.5">
      <c r="A51" s="35">
        <v>41</v>
      </c>
      <c r="B51" s="43" t="s">
        <v>64</v>
      </c>
      <c r="C51" s="24">
        <f t="shared" si="3"/>
        <v>124214.20000000001</v>
      </c>
      <c r="D51" s="41">
        <v>2662</v>
      </c>
      <c r="E51" s="42">
        <v>336.41</v>
      </c>
      <c r="F51" s="25">
        <f t="shared" si="4"/>
        <v>63.92</v>
      </c>
      <c r="G51" s="26">
        <f t="shared" si="0"/>
        <v>272.49</v>
      </c>
      <c r="H51" s="26">
        <f t="shared" si="1"/>
        <v>2934.49</v>
      </c>
      <c r="I51" s="26">
        <f t="shared" si="2"/>
        <v>121552.20000000001</v>
      </c>
    </row>
    <row r="52" spans="1:9" ht="13.5">
      <c r="A52" s="35">
        <v>42</v>
      </c>
      <c r="B52" s="43" t="s">
        <v>65</v>
      </c>
      <c r="C52" s="24">
        <f t="shared" si="3"/>
        <v>121552.20000000001</v>
      </c>
      <c r="D52" s="41">
        <v>2669.21</v>
      </c>
      <c r="E52" s="42">
        <v>329.2</v>
      </c>
      <c r="F52" s="25">
        <f t="shared" si="4"/>
        <v>62.55</v>
      </c>
      <c r="G52" s="26">
        <f t="shared" si="0"/>
        <v>266.65</v>
      </c>
      <c r="H52" s="26">
        <f t="shared" si="1"/>
        <v>2935.86</v>
      </c>
      <c r="I52" s="26">
        <f t="shared" si="2"/>
        <v>118882.99</v>
      </c>
    </row>
    <row r="53" spans="1:9" ht="13.5">
      <c r="A53" s="35">
        <v>43</v>
      </c>
      <c r="B53" s="43" t="s">
        <v>66</v>
      </c>
      <c r="C53" s="24">
        <f t="shared" si="3"/>
        <v>118882.99</v>
      </c>
      <c r="D53" s="41">
        <v>2676.44</v>
      </c>
      <c r="E53" s="42">
        <v>321.97</v>
      </c>
      <c r="F53" s="25">
        <f t="shared" si="4"/>
        <v>61.17</v>
      </c>
      <c r="G53" s="26">
        <f t="shared" si="0"/>
        <v>260.8</v>
      </c>
      <c r="H53" s="26">
        <f t="shared" si="1"/>
        <v>2937.24</v>
      </c>
      <c r="I53" s="26">
        <f t="shared" si="2"/>
        <v>116206.55</v>
      </c>
    </row>
    <row r="54" spans="1:9" ht="13.5">
      <c r="A54" s="35">
        <v>44</v>
      </c>
      <c r="B54" s="43" t="s">
        <v>67</v>
      </c>
      <c r="C54" s="24">
        <f t="shared" si="3"/>
        <v>116206.55</v>
      </c>
      <c r="D54" s="41">
        <v>2683.68</v>
      </c>
      <c r="E54" s="42">
        <v>314.73</v>
      </c>
      <c r="F54" s="25">
        <f t="shared" si="4"/>
        <v>59.8</v>
      </c>
      <c r="G54" s="26">
        <f t="shared" si="0"/>
        <v>254.93</v>
      </c>
      <c r="H54" s="26">
        <f t="shared" si="1"/>
        <v>2938.61</v>
      </c>
      <c r="I54" s="26">
        <f t="shared" si="2"/>
        <v>113522.87000000001</v>
      </c>
    </row>
    <row r="55" spans="1:9" ht="13.5">
      <c r="A55" s="35">
        <v>45</v>
      </c>
      <c r="B55" s="43" t="s">
        <v>68</v>
      </c>
      <c r="C55" s="24">
        <f t="shared" si="3"/>
        <v>113522.87000000001</v>
      </c>
      <c r="D55" s="41">
        <v>2690.95</v>
      </c>
      <c r="E55" s="42">
        <v>307.46</v>
      </c>
      <c r="F55" s="25">
        <f t="shared" si="4"/>
        <v>58.42</v>
      </c>
      <c r="G55" s="26">
        <f t="shared" si="0"/>
        <v>249.04</v>
      </c>
      <c r="H55" s="26">
        <f t="shared" si="1"/>
        <v>2939.99</v>
      </c>
      <c r="I55" s="26">
        <f t="shared" si="2"/>
        <v>110831.92000000001</v>
      </c>
    </row>
    <row r="56" spans="1:9" ht="13.5">
      <c r="A56" s="35">
        <v>46</v>
      </c>
      <c r="B56" s="43" t="s">
        <v>69</v>
      </c>
      <c r="C56" s="24">
        <f t="shared" si="3"/>
        <v>110831.92000000001</v>
      </c>
      <c r="D56" s="41">
        <v>2698.24</v>
      </c>
      <c r="E56" s="42">
        <v>300.17</v>
      </c>
      <c r="F56" s="25">
        <f t="shared" si="4"/>
        <v>57.03</v>
      </c>
      <c r="G56" s="26">
        <f t="shared" si="0"/>
        <v>243.14</v>
      </c>
      <c r="H56" s="26">
        <f t="shared" si="1"/>
        <v>2941.38</v>
      </c>
      <c r="I56" s="26">
        <f t="shared" si="2"/>
        <v>108133.68000000001</v>
      </c>
    </row>
    <row r="57" spans="1:9" ht="13.5">
      <c r="A57" s="35">
        <v>47</v>
      </c>
      <c r="B57" s="43" t="s">
        <v>70</v>
      </c>
      <c r="C57" s="24">
        <f t="shared" si="3"/>
        <v>108133.68000000001</v>
      </c>
      <c r="D57" s="41">
        <v>2705.55</v>
      </c>
      <c r="E57" s="42">
        <v>292.86</v>
      </c>
      <c r="F57" s="25">
        <f t="shared" si="4"/>
        <v>55.64</v>
      </c>
      <c r="G57" s="26">
        <f t="shared" si="0"/>
        <v>237.22</v>
      </c>
      <c r="H57" s="26">
        <f t="shared" si="1"/>
        <v>2942.77</v>
      </c>
      <c r="I57" s="26">
        <f t="shared" si="2"/>
        <v>105428.13</v>
      </c>
    </row>
    <row r="58" spans="1:9" ht="13.5">
      <c r="A58" s="35">
        <v>48</v>
      </c>
      <c r="B58" s="43" t="s">
        <v>71</v>
      </c>
      <c r="C58" s="24">
        <f t="shared" si="3"/>
        <v>105428.13</v>
      </c>
      <c r="D58" s="41">
        <v>2712.88</v>
      </c>
      <c r="E58" s="42">
        <v>285.53</v>
      </c>
      <c r="F58" s="25">
        <f t="shared" si="4"/>
        <v>54.25</v>
      </c>
      <c r="G58" s="26">
        <f t="shared" si="0"/>
        <v>231.28</v>
      </c>
      <c r="H58" s="26">
        <f t="shared" si="1"/>
        <v>2944.16</v>
      </c>
      <c r="I58" s="26">
        <f t="shared" si="2"/>
        <v>102715.25</v>
      </c>
    </row>
    <row r="59" spans="1:9" ht="13.5">
      <c r="A59" s="35">
        <v>49</v>
      </c>
      <c r="B59" s="43" t="s">
        <v>72</v>
      </c>
      <c r="C59" s="24">
        <f t="shared" si="3"/>
        <v>102715.25</v>
      </c>
      <c r="D59" s="41">
        <v>2720.22</v>
      </c>
      <c r="E59" s="42">
        <v>278.19</v>
      </c>
      <c r="F59" s="25">
        <f t="shared" si="4"/>
        <v>52.86</v>
      </c>
      <c r="G59" s="26">
        <f t="shared" si="0"/>
        <v>225.33</v>
      </c>
      <c r="H59" s="26">
        <f t="shared" si="1"/>
        <v>2945.55</v>
      </c>
      <c r="I59" s="26">
        <f t="shared" si="2"/>
        <v>99995.03</v>
      </c>
    </row>
    <row r="60" spans="1:9" ht="13.5">
      <c r="A60" s="35">
        <v>50</v>
      </c>
      <c r="B60" s="43" t="s">
        <v>73</v>
      </c>
      <c r="C60" s="24">
        <f t="shared" si="3"/>
        <v>99995.03</v>
      </c>
      <c r="D60" s="41">
        <v>2727.59</v>
      </c>
      <c r="E60" s="42">
        <v>270.82</v>
      </c>
      <c r="F60" s="25">
        <f t="shared" si="4"/>
        <v>51.46</v>
      </c>
      <c r="G60" s="26">
        <f t="shared" si="0"/>
        <v>219.36</v>
      </c>
      <c r="H60" s="26">
        <f t="shared" si="1"/>
        <v>2946.95</v>
      </c>
      <c r="I60" s="26">
        <f t="shared" si="2"/>
        <v>97267.44</v>
      </c>
    </row>
    <row r="61" spans="1:9" ht="13.5">
      <c r="A61" s="35">
        <v>51</v>
      </c>
      <c r="B61" s="43" t="s">
        <v>74</v>
      </c>
      <c r="C61" s="24">
        <f t="shared" si="3"/>
        <v>97267.44</v>
      </c>
      <c r="D61" s="41">
        <v>2734.98</v>
      </c>
      <c r="E61" s="42">
        <v>263.43</v>
      </c>
      <c r="F61" s="25">
        <f t="shared" si="4"/>
        <v>50.05</v>
      </c>
      <c r="G61" s="26">
        <f t="shared" si="0"/>
        <v>213.38</v>
      </c>
      <c r="H61" s="26">
        <f t="shared" si="1"/>
        <v>2948.36</v>
      </c>
      <c r="I61" s="26">
        <f t="shared" si="2"/>
        <v>94532.46</v>
      </c>
    </row>
    <row r="62" spans="1:9" ht="13.5">
      <c r="A62" s="35">
        <v>52</v>
      </c>
      <c r="B62" s="43" t="s">
        <v>75</v>
      </c>
      <c r="C62" s="24">
        <f t="shared" si="3"/>
        <v>94532.46</v>
      </c>
      <c r="D62" s="41">
        <v>2742.38</v>
      </c>
      <c r="E62" s="42">
        <v>256.03</v>
      </c>
      <c r="F62" s="25">
        <f t="shared" si="4"/>
        <v>48.65</v>
      </c>
      <c r="G62" s="26">
        <f t="shared" si="0"/>
        <v>207.38</v>
      </c>
      <c r="H62" s="26">
        <f t="shared" si="1"/>
        <v>2949.76</v>
      </c>
      <c r="I62" s="26">
        <f t="shared" si="2"/>
        <v>91790.08</v>
      </c>
    </row>
    <row r="63" spans="1:9" ht="13.5">
      <c r="A63" s="35">
        <v>53</v>
      </c>
      <c r="B63" s="43" t="s">
        <v>76</v>
      </c>
      <c r="C63" s="24">
        <f t="shared" si="3"/>
        <v>91790.08</v>
      </c>
      <c r="D63" s="41">
        <v>2749.81</v>
      </c>
      <c r="E63" s="42">
        <v>248.6</v>
      </c>
      <c r="F63" s="25">
        <f t="shared" si="4"/>
        <v>47.23</v>
      </c>
      <c r="G63" s="26">
        <f t="shared" si="0"/>
        <v>201.37</v>
      </c>
      <c r="H63" s="26">
        <f t="shared" si="1"/>
        <v>2951.18</v>
      </c>
      <c r="I63" s="26">
        <f t="shared" si="2"/>
        <v>89040.27</v>
      </c>
    </row>
    <row r="64" spans="1:9" ht="13.5">
      <c r="A64" s="35">
        <v>54</v>
      </c>
      <c r="B64" s="43" t="s">
        <v>77</v>
      </c>
      <c r="C64" s="24">
        <f t="shared" si="3"/>
        <v>89040.27</v>
      </c>
      <c r="D64" s="41">
        <v>2757.26</v>
      </c>
      <c r="E64" s="42">
        <v>241.15</v>
      </c>
      <c r="F64" s="25">
        <f t="shared" si="4"/>
        <v>45.82</v>
      </c>
      <c r="G64" s="26">
        <f t="shared" si="0"/>
        <v>195.33</v>
      </c>
      <c r="H64" s="26">
        <f t="shared" si="1"/>
        <v>2952.59</v>
      </c>
      <c r="I64" s="26">
        <f t="shared" si="2"/>
        <v>86283.01000000001</v>
      </c>
    </row>
    <row r="65" spans="1:9" ht="13.5">
      <c r="A65" s="35">
        <v>55</v>
      </c>
      <c r="B65" s="43" t="s">
        <v>78</v>
      </c>
      <c r="C65" s="24">
        <f t="shared" si="3"/>
        <v>86283.01000000001</v>
      </c>
      <c r="D65" s="41">
        <v>2764.73</v>
      </c>
      <c r="E65" s="42">
        <v>233.68</v>
      </c>
      <c r="F65" s="25">
        <f t="shared" si="4"/>
        <v>44.4</v>
      </c>
      <c r="G65" s="26">
        <f t="shared" si="0"/>
        <v>189.28</v>
      </c>
      <c r="H65" s="26">
        <f t="shared" si="1"/>
        <v>2954.01</v>
      </c>
      <c r="I65" s="26">
        <f t="shared" si="2"/>
        <v>83518.28000000001</v>
      </c>
    </row>
    <row r="66" spans="1:9" ht="13.5">
      <c r="A66" s="35">
        <v>56</v>
      </c>
      <c r="B66" s="43" t="s">
        <v>79</v>
      </c>
      <c r="C66" s="24">
        <f t="shared" si="3"/>
        <v>83518.28000000001</v>
      </c>
      <c r="D66" s="41">
        <v>2772.21</v>
      </c>
      <c r="E66" s="42">
        <v>226.2</v>
      </c>
      <c r="F66" s="25">
        <f t="shared" si="4"/>
        <v>42.98</v>
      </c>
      <c r="G66" s="26">
        <f t="shared" si="0"/>
        <v>183.22</v>
      </c>
      <c r="H66" s="26">
        <f t="shared" si="1"/>
        <v>2955.43</v>
      </c>
      <c r="I66" s="26">
        <f t="shared" si="2"/>
        <v>80746.07</v>
      </c>
    </row>
    <row r="67" spans="1:9" ht="13.5">
      <c r="A67" s="35">
        <v>57</v>
      </c>
      <c r="B67" s="43" t="s">
        <v>80</v>
      </c>
      <c r="C67" s="24">
        <f t="shared" si="3"/>
        <v>80746.07</v>
      </c>
      <c r="D67" s="41">
        <v>2779.72</v>
      </c>
      <c r="E67" s="42">
        <v>218.69</v>
      </c>
      <c r="F67" s="25">
        <f t="shared" si="4"/>
        <v>41.55</v>
      </c>
      <c r="G67" s="26">
        <f t="shared" si="0"/>
        <v>177.14</v>
      </c>
      <c r="H67" s="26">
        <f t="shared" si="1"/>
        <v>2956.86</v>
      </c>
      <c r="I67" s="26">
        <f t="shared" si="2"/>
        <v>77966.35</v>
      </c>
    </row>
    <row r="68" spans="1:9" ht="13.5">
      <c r="A68" s="35">
        <v>58</v>
      </c>
      <c r="B68" s="43" t="s">
        <v>81</v>
      </c>
      <c r="C68" s="24">
        <f t="shared" si="3"/>
        <v>77966.35</v>
      </c>
      <c r="D68" s="41">
        <v>2787.25</v>
      </c>
      <c r="E68" s="42">
        <v>211.16</v>
      </c>
      <c r="F68" s="25">
        <f t="shared" si="4"/>
        <v>40.12</v>
      </c>
      <c r="G68" s="26">
        <f t="shared" si="0"/>
        <v>171.04</v>
      </c>
      <c r="H68" s="26">
        <f t="shared" si="1"/>
        <v>2958.29</v>
      </c>
      <c r="I68" s="26">
        <f t="shared" si="2"/>
        <v>75179.1</v>
      </c>
    </row>
    <row r="69" spans="1:9" ht="13.5">
      <c r="A69" s="35">
        <v>59</v>
      </c>
      <c r="B69" s="43" t="s">
        <v>82</v>
      </c>
      <c r="C69" s="24">
        <f t="shared" si="3"/>
        <v>75179.1</v>
      </c>
      <c r="D69" s="41">
        <v>2794.8</v>
      </c>
      <c r="E69" s="42">
        <v>203.61</v>
      </c>
      <c r="F69" s="25">
        <f t="shared" si="4"/>
        <v>38.69</v>
      </c>
      <c r="G69" s="26">
        <f t="shared" si="0"/>
        <v>164.92</v>
      </c>
      <c r="H69" s="26">
        <f t="shared" si="1"/>
        <v>2959.72</v>
      </c>
      <c r="I69" s="26">
        <f t="shared" si="2"/>
        <v>72384.3</v>
      </c>
    </row>
    <row r="70" spans="1:9" ht="13.5">
      <c r="A70" s="35">
        <v>60</v>
      </c>
      <c r="B70" s="43" t="s">
        <v>83</v>
      </c>
      <c r="C70" s="24">
        <f t="shared" si="3"/>
        <v>72384.3</v>
      </c>
      <c r="D70" s="41">
        <v>2802.37</v>
      </c>
      <c r="E70" s="42">
        <v>196.04</v>
      </c>
      <c r="F70" s="25">
        <f t="shared" si="4"/>
        <v>37.25</v>
      </c>
      <c r="G70" s="26">
        <f t="shared" si="0"/>
        <v>158.79</v>
      </c>
      <c r="H70" s="26">
        <f t="shared" si="1"/>
        <v>2961.16</v>
      </c>
      <c r="I70" s="26">
        <f t="shared" si="2"/>
        <v>69581.93000000001</v>
      </c>
    </row>
    <row r="71" spans="1:9" ht="13.5">
      <c r="A71" s="35">
        <v>61</v>
      </c>
      <c r="B71" s="43" t="s">
        <v>84</v>
      </c>
      <c r="C71" s="24">
        <f t="shared" si="3"/>
        <v>69581.93000000001</v>
      </c>
      <c r="D71" s="41">
        <v>2809.96</v>
      </c>
      <c r="E71" s="42">
        <v>188.45</v>
      </c>
      <c r="F71" s="25">
        <f t="shared" si="4"/>
        <v>35.81</v>
      </c>
      <c r="G71" s="26">
        <f t="shared" si="0"/>
        <v>152.64</v>
      </c>
      <c r="H71" s="26">
        <f t="shared" si="1"/>
        <v>2962.6</v>
      </c>
      <c r="I71" s="26">
        <f t="shared" si="2"/>
        <v>66771.97</v>
      </c>
    </row>
    <row r="72" spans="1:9" ht="13.5">
      <c r="A72" s="35">
        <v>62</v>
      </c>
      <c r="B72" s="43" t="s">
        <v>85</v>
      </c>
      <c r="C72" s="24">
        <f t="shared" si="3"/>
        <v>66771.97</v>
      </c>
      <c r="D72" s="41">
        <v>2817.57</v>
      </c>
      <c r="E72" s="42">
        <v>180.84</v>
      </c>
      <c r="F72" s="25">
        <f t="shared" si="4"/>
        <v>34.36</v>
      </c>
      <c r="G72" s="26">
        <f t="shared" si="0"/>
        <v>146.48</v>
      </c>
      <c r="H72" s="26">
        <f t="shared" si="1"/>
        <v>2964.05</v>
      </c>
      <c r="I72" s="26">
        <f t="shared" si="2"/>
        <v>63954.4</v>
      </c>
    </row>
    <row r="73" spans="1:9" ht="13.5">
      <c r="A73" s="35">
        <v>63</v>
      </c>
      <c r="B73" s="43" t="s">
        <v>86</v>
      </c>
      <c r="C73" s="24">
        <f t="shared" si="3"/>
        <v>63954.4</v>
      </c>
      <c r="D73" s="41">
        <v>2825.2</v>
      </c>
      <c r="E73" s="42">
        <v>173.21</v>
      </c>
      <c r="F73" s="25">
        <f t="shared" si="4"/>
        <v>32.91</v>
      </c>
      <c r="G73" s="26">
        <f t="shared" si="0"/>
        <v>140.3</v>
      </c>
      <c r="H73" s="26">
        <f t="shared" si="1"/>
        <v>2965.5</v>
      </c>
      <c r="I73" s="26">
        <f t="shared" si="2"/>
        <v>61129.200000000004</v>
      </c>
    </row>
    <row r="74" spans="1:9" ht="13.5">
      <c r="A74" s="35">
        <v>64</v>
      </c>
      <c r="B74" s="43" t="s">
        <v>87</v>
      </c>
      <c r="C74" s="24">
        <f t="shared" si="3"/>
        <v>61129.200000000004</v>
      </c>
      <c r="D74" s="41">
        <v>2832.85</v>
      </c>
      <c r="E74" s="42">
        <v>165.56</v>
      </c>
      <c r="F74" s="25">
        <f t="shared" si="4"/>
        <v>31.46</v>
      </c>
      <c r="G74" s="26">
        <f>ROUND((E74-F74),2)</f>
        <v>134.1</v>
      </c>
      <c r="H74" s="26">
        <f>ROUND((D74+G74),2)</f>
        <v>2966.95</v>
      </c>
      <c r="I74" s="40">
        <f t="shared" si="2"/>
        <v>58296.350000000006</v>
      </c>
    </row>
    <row r="75" spans="1:9" ht="13.5">
      <c r="A75" s="27"/>
      <c r="B75" s="27"/>
      <c r="C75" s="27"/>
      <c r="D75" s="36">
        <f>SUM(D11:D74)</f>
        <v>166703.65000000005</v>
      </c>
      <c r="E75" s="36">
        <f>SUM(E11:E74)</f>
        <v>25194.589999999993</v>
      </c>
      <c r="F75" s="27"/>
      <c r="G75" s="27"/>
      <c r="H75" s="27"/>
      <c r="I75" s="27"/>
    </row>
    <row r="77" s="27" customFormat="1" ht="13.5">
      <c r="B77" s="28" t="s">
        <v>88</v>
      </c>
    </row>
    <row r="78" s="27" customFormat="1" ht="13.5">
      <c r="B78" s="28" t="s">
        <v>89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Ramon</cp:lastModifiedBy>
  <cp:lastPrinted>2020-01-10T13:23:46Z</cp:lastPrinted>
  <dcterms:created xsi:type="dcterms:W3CDTF">2013-04-16T08:47:13Z</dcterms:created>
  <dcterms:modified xsi:type="dcterms:W3CDTF">2024-02-29T22:09:49Z</dcterms:modified>
  <cp:category/>
  <cp:version/>
  <cp:contentType/>
  <cp:contentStatus/>
</cp:coreProperties>
</file>